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91029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<sst xmlns="http://schemas.openxmlformats.org/spreadsheetml/2006/main" count="69" uniqueCount="60">
  <si>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</si>
  <si>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</si>
  <si>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</si>
  <si>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</si>
  <si>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</si>
  <si>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</si>
  <si>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</si>
  <si>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</si>
  <si>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</si>
  <si>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</si>
  <si>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</si>
  <si>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</si>
  <si>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</si>
  <si>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</si>
  <si>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</si>
  <si>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</si>
  <si>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</si>
  <si>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</si>
  <si>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</si>
  <si>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</si>
  <si>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</si>
  <si>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</si>
  <si>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</si>
  <si>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</si>
  <si>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</si>
  <si>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</si>
  <si>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</si>
  <si>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</si>
  <si>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</si>
  <si>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</si>
  <si>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</si>
  <si>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</si>
  <si>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</si>
  <si>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</si>
  <si>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</si>
  <si>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</si>
  <si>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</si>
  <si>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</si>
  <si>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</si>
  <si>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</si>
  <si>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</si>
  <si>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</si>
  <si>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</si>
  <si>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</si>
  <si>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</si>
  <si>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</si>
  <si>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</si>
  <si>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</si>
  <si>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</si>
  <si>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</si>
  <si>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P</t>
  </si>
  <si>
    <t>Ο</t>
  </si>
  <si>
    <t>x</t>
  </si>
  <si>
    <t>Οκτώβριος 2022</t>
  </si>
  <si>
    <t>Νοέμβριος 2021</t>
  </si>
  <si>
    <t>Νοέμβριος 2022</t>
  </si>
  <si>
    <t>Μεταβολή Νοέμβριος
2021-2022</t>
  </si>
  <si>
    <t xml:space="preserve">            Ετήσια μεταβολή και μηνιαία μεταβολή: Νοέμβριος 2021-2022</t>
  </si>
  <si>
    <t xml:space="preserve">            και Οκτώβριος - Νοέμβριος 2022</t>
  </si>
  <si>
    <t>Μεταβολή Οκτ.-Νοέμ.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</si>
</sst>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5" fillId="0" borderId="0" xfId="0" applyFont="1"/>
    <xf numFmtId="0" fontId="26" fillId="4" borderId="11" xfId="0" applyFont="1" applyFill="1" applyBorder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0" fillId="0" borderId="7" xfId="0" applyNumberFormat="1" applyFont="1" applyBorder="1"/>
    <xf numFmtId="0" fontId="25" fillId="0" borderId="7" xfId="0" applyNumberFormat="1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Νοέμβριο του 2021 και 2022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77</c:v>
                </c:pt>
                <c:pt idx="1">
                  <c:v>16</c:v>
                </c:pt>
                <c:pt idx="2">
                  <c:v>824</c:v>
                </c:pt>
                <c:pt idx="3">
                  <c:v>8</c:v>
                </c:pt>
                <c:pt idx="4">
                  <c:v>47</c:v>
                </c:pt>
                <c:pt idx="5">
                  <c:v>1020</c:v>
                </c:pt>
                <c:pt idx="6">
                  <c:v>2375</c:v>
                </c:pt>
                <c:pt idx="7">
                  <c:v>517</c:v>
                </c:pt>
                <c:pt idx="8">
                  <c:v>3655</c:v>
                </c:pt>
                <c:pt idx="9">
                  <c:v>335</c:v>
                </c:pt>
                <c:pt idx="10">
                  <c:v>748</c:v>
                </c:pt>
                <c:pt idx="11">
                  <c:v>116</c:v>
                </c:pt>
                <c:pt idx="12">
                  <c:v>647</c:v>
                </c:pt>
                <c:pt idx="13">
                  <c:v>360</c:v>
                </c:pt>
                <c:pt idx="14">
                  <c:v>2339</c:v>
                </c:pt>
                <c:pt idx="15">
                  <c:v>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5D-423A-B89D-71182792DAFE}"/>
            </c:ext>
          </c:extLst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74</c:v>
                </c:pt>
                <c:pt idx="1">
                  <c:v>10</c:v>
                </c:pt>
                <c:pt idx="2">
                  <c:v>784</c:v>
                </c:pt>
                <c:pt idx="3">
                  <c:v>10</c:v>
                </c:pt>
                <c:pt idx="4">
                  <c:v>27</c:v>
                </c:pt>
                <c:pt idx="5">
                  <c:v>1028</c:v>
                </c:pt>
                <c:pt idx="6">
                  <c:v>2239</c:v>
                </c:pt>
                <c:pt idx="7">
                  <c:v>598</c:v>
                </c:pt>
                <c:pt idx="8">
                  <c:v>4544</c:v>
                </c:pt>
                <c:pt idx="9">
                  <c:v>395</c:v>
                </c:pt>
                <c:pt idx="10">
                  <c:v>1145</c:v>
                </c:pt>
                <c:pt idx="11">
                  <c:v>132</c:v>
                </c:pt>
                <c:pt idx="12">
                  <c:v>727</c:v>
                </c:pt>
                <c:pt idx="13">
                  <c:v>367</c:v>
                </c:pt>
                <c:pt idx="14">
                  <c:v>2426</c:v>
                </c:pt>
                <c:pt idx="15">
                  <c:v>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5D-423A-B89D-71182792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51616"/>
        <c:axId val="198665344"/>
      </c:barChart>
      <c:catAx>
        <c:axId val="15395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986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6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395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Νοέμβριος</a:t>
            </a: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9B-4826-8941-1F67CE0F1D69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-3</c:v>
                </c:pt>
                <c:pt idx="1">
                  <c:v>-6</c:v>
                </c:pt>
                <c:pt idx="2">
                  <c:v>-40</c:v>
                </c:pt>
                <c:pt idx="3">
                  <c:v>2</c:v>
                </c:pt>
                <c:pt idx="4">
                  <c:v>-20</c:v>
                </c:pt>
                <c:pt idx="5">
                  <c:v>8</c:v>
                </c:pt>
                <c:pt idx="6">
                  <c:v>-136</c:v>
                </c:pt>
                <c:pt idx="7">
                  <c:v>81</c:v>
                </c:pt>
                <c:pt idx="8">
                  <c:v>889</c:v>
                </c:pt>
                <c:pt idx="9">
                  <c:v>60</c:v>
                </c:pt>
                <c:pt idx="10">
                  <c:v>397</c:v>
                </c:pt>
                <c:pt idx="11">
                  <c:v>16</c:v>
                </c:pt>
                <c:pt idx="12">
                  <c:v>80</c:v>
                </c:pt>
                <c:pt idx="13">
                  <c:v>7</c:v>
                </c:pt>
                <c:pt idx="14">
                  <c:v>87</c:v>
                </c:pt>
                <c:pt idx="15">
                  <c:v>-90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9B-4826-8941-1F67CE0F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96672"/>
        <c:axId val="216044288"/>
      </c:barChart>
      <c:catAx>
        <c:axId val="215996672"/>
        <c:scaling>
          <c:orientation val="minMax"/>
        </c:scaling>
        <c:delete val="1"/>
        <c:axPos val="l"/>
        <c:majorTickMark val="out"/>
        <c:minorTickMark val="none"/>
        <c:tickLblPos val="nextTo"/>
        <c:crossAx val="216044288"/>
        <c:crosses val="autoZero"/>
        <c:auto val="1"/>
        <c:lblAlgn val="ctr"/>
        <c:lblOffset val="100"/>
        <c:noMultiLvlLbl val="0"/>
      </c:catAx>
      <c:valAx>
        <c:axId val="2160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2159966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V16" sqref="V16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84" t="s">
        <v>21</v>
      </c>
      <c r="D1" s="84"/>
      <c r="E1" s="84"/>
      <c r="F1" s="84"/>
      <c r="G1" s="84"/>
      <c r="H1" s="84"/>
      <c r="I1" s="84"/>
      <c r="J1" s="84"/>
      <c r="K1" s="84"/>
      <c r="L1" s="84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57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58</v>
      </c>
      <c r="E3" s="39"/>
      <c r="F3" s="39"/>
      <c r="G3" s="39"/>
      <c r="H3" s="39"/>
      <c r="I3" s="87"/>
      <c r="J3" s="87"/>
      <c r="K3" s="87"/>
      <c r="L3" s="87"/>
      <c r="M3" s="87"/>
      <c r="N3" s="8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5" t="s">
        <v>53</v>
      </c>
      <c r="F5" s="85"/>
      <c r="G5" s="88" t="s">
        <v>59</v>
      </c>
      <c r="H5" s="85"/>
      <c r="I5" s="85" t="s">
        <v>54</v>
      </c>
      <c r="J5" s="85"/>
      <c r="K5" s="85" t="s">
        <v>55</v>
      </c>
      <c r="L5" s="85"/>
      <c r="M5" s="85" t="s">
        <v>56</v>
      </c>
      <c r="N5" s="86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83"/>
      <c r="R6" s="8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2021</v>
      </c>
      <c r="R7" s="67">
        <v>2022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81">
        <v>86</v>
      </c>
      <c r="F8" s="46">
        <f>E8/E24</f>
        <v>7.6902441205401054E-3</v>
      </c>
      <c r="G8" s="47">
        <f t="shared" ref="G8:G23" si="0">K8-E8</f>
        <v>-12</v>
      </c>
      <c r="H8" s="73">
        <f t="shared" ref="H8:H23" si="1">G8/E8</f>
        <v>-0.13953488372093023</v>
      </c>
      <c r="I8" s="37">
        <v>77</v>
      </c>
      <c r="J8" s="74">
        <f>I8/I24</f>
        <v>5.5090505831008087E-3</v>
      </c>
      <c r="K8" s="81">
        <v>74</v>
      </c>
      <c r="L8" s="46">
        <f>K8/K24</f>
        <v>4.8337579201776729E-3</v>
      </c>
      <c r="M8" s="48">
        <f t="shared" ref="M8:M23" si="2">K8-I8</f>
        <v>-3</v>
      </c>
      <c r="N8" s="35">
        <f t="shared" ref="N8:N23" si="3">M8/I8</f>
        <v>-3.896103896103896E-2</v>
      </c>
      <c r="O8" s="26"/>
      <c r="P8" s="65"/>
      <c r="Q8" s="37">
        <f t="shared" ref="Q8:Q23" si="4">I8</f>
        <v>77</v>
      </c>
      <c r="R8" s="37">
        <f>K8</f>
        <v>74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81">
        <v>9</v>
      </c>
      <c r="F9" s="46">
        <f>E9/E24</f>
        <v>8.0479298935884824E-4</v>
      </c>
      <c r="G9" s="47">
        <f t="shared" si="0"/>
        <v>1</v>
      </c>
      <c r="H9" s="73">
        <f t="shared" si="1"/>
        <v>0.1111111111111111</v>
      </c>
      <c r="I9" s="37">
        <v>16</v>
      </c>
      <c r="J9" s="74">
        <f>I9/I24</f>
        <v>1.1447377835014667E-3</v>
      </c>
      <c r="K9" s="81">
        <v>10</v>
      </c>
      <c r="L9" s="46">
        <f>K9/K24</f>
        <v>6.5321052975373967E-4</v>
      </c>
      <c r="M9" s="48">
        <f t="shared" si="2"/>
        <v>-6</v>
      </c>
      <c r="N9" s="35">
        <f t="shared" si="3"/>
        <v>-0.375</v>
      </c>
      <c r="O9" s="26"/>
      <c r="P9" s="1"/>
      <c r="Q9" s="37">
        <f t="shared" si="4"/>
        <v>16</v>
      </c>
      <c r="R9" s="37">
        <f t="shared" ref="R9:R23" si="5">K9</f>
        <v>10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81">
        <v>718</v>
      </c>
      <c r="F10" s="46">
        <f>E10/E24</f>
        <v>6.4204596262183666E-2</v>
      </c>
      <c r="G10" s="47">
        <f t="shared" si="0"/>
        <v>66</v>
      </c>
      <c r="H10" s="73">
        <f t="shared" si="1"/>
        <v>9.1922005571030641E-2</v>
      </c>
      <c r="I10" s="37">
        <v>824</v>
      </c>
      <c r="J10" s="74">
        <f>I10/I24</f>
        <v>5.8953995850325534E-2</v>
      </c>
      <c r="K10" s="81">
        <v>784</v>
      </c>
      <c r="L10" s="46">
        <f>K10/K24</f>
        <v>5.1211705532693184E-2</v>
      </c>
      <c r="M10" s="48">
        <f t="shared" si="2"/>
        <v>-40</v>
      </c>
      <c r="N10" s="35">
        <f t="shared" si="3"/>
        <v>-4.8543689320388349E-2</v>
      </c>
      <c r="O10" s="26"/>
      <c r="P10" s="66"/>
      <c r="Q10" s="37">
        <f t="shared" si="4"/>
        <v>824</v>
      </c>
      <c r="R10" s="37">
        <f t="shared" si="5"/>
        <v>784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81">
        <v>10</v>
      </c>
      <c r="F11" s="46">
        <f>E11/E24</f>
        <v>8.9421443262094249E-4</v>
      </c>
      <c r="G11" s="47">
        <f t="shared" si="0"/>
        <v>0</v>
      </c>
      <c r="H11" s="73">
        <f t="shared" si="1"/>
        <v>0</v>
      </c>
      <c r="I11" s="37">
        <v>8</v>
      </c>
      <c r="J11" s="74">
        <f>I11/I24</f>
        <v>5.7236889175073333E-4</v>
      </c>
      <c r="K11" s="81">
        <v>10</v>
      </c>
      <c r="L11" s="46">
        <f>K11/K24</f>
        <v>6.5321052975373967E-4</v>
      </c>
      <c r="M11" s="48">
        <f t="shared" si="2"/>
        <v>2</v>
      </c>
      <c r="N11" s="35">
        <f t="shared" si="3"/>
        <v>0.25</v>
      </c>
      <c r="O11" s="26"/>
      <c r="P11" s="5"/>
      <c r="Q11" s="37">
        <f t="shared" si="4"/>
        <v>8</v>
      </c>
      <c r="R11" s="37">
        <f t="shared" si="5"/>
        <v>10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81">
        <v>36</v>
      </c>
      <c r="F12" s="46">
        <f>E12/E24</f>
        <v>3.219171957435393E-3</v>
      </c>
      <c r="G12" s="47">
        <f t="shared" si="0"/>
        <v>-9</v>
      </c>
      <c r="H12" s="73">
        <f t="shared" si="1"/>
        <v>-0.25</v>
      </c>
      <c r="I12" s="37">
        <v>47</v>
      </c>
      <c r="J12" s="74">
        <f>I12/I24</f>
        <v>3.3626672390355584E-3</v>
      </c>
      <c r="K12" s="81">
        <v>27</v>
      </c>
      <c r="L12" s="46">
        <f>K12/K24</f>
        <v>1.7636684303350969E-3</v>
      </c>
      <c r="M12" s="48">
        <f t="shared" si="2"/>
        <v>-20</v>
      </c>
      <c r="N12" s="35">
        <f t="shared" si="3"/>
        <v>-0.42553191489361702</v>
      </c>
      <c r="O12" s="26"/>
      <c r="P12" s="5"/>
      <c r="Q12" s="37">
        <f t="shared" si="4"/>
        <v>47</v>
      </c>
      <c r="R12" s="37">
        <f t="shared" si="5"/>
        <v>27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ht="15" x14ac:dyDescent="0.25">
      <c r="A13" s="33" t="s">
        <v>41</v>
      </c>
      <c r="B13" s="33" t="s">
        <v>27</v>
      </c>
      <c r="C13" s="56">
        <v>6</v>
      </c>
      <c r="D13" s="50" t="s">
        <v>10</v>
      </c>
      <c r="E13" s="82">
        <v>1005</v>
      </c>
      <c r="F13" s="46">
        <f>E13/E24</f>
        <v>8.9868550478404724E-2</v>
      </c>
      <c r="G13" s="47">
        <f t="shared" si="0"/>
        <v>23</v>
      </c>
      <c r="H13" s="73">
        <f t="shared" si="1"/>
        <v>2.2885572139303482E-2</v>
      </c>
      <c r="I13" s="37">
        <v>1020</v>
      </c>
      <c r="J13" s="74">
        <f>I13/I24</f>
        <v>7.2977033698218507E-2</v>
      </c>
      <c r="K13" s="82">
        <v>1028</v>
      </c>
      <c r="L13" s="46">
        <f>K13/K24</f>
        <v>6.7150042458684431E-2</v>
      </c>
      <c r="M13" s="48">
        <f t="shared" si="2"/>
        <v>8</v>
      </c>
      <c r="N13" s="35">
        <f t="shared" si="3"/>
        <v>7.8431372549019607E-3</v>
      </c>
      <c r="O13" s="26"/>
      <c r="P13" s="5"/>
      <c r="Q13" s="37">
        <f t="shared" si="4"/>
        <v>1020</v>
      </c>
      <c r="R13" s="37">
        <f t="shared" si="5"/>
        <v>1028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ht="15" x14ac:dyDescent="0.25">
      <c r="A14" s="33" t="s">
        <v>42</v>
      </c>
      <c r="B14" s="33" t="s">
        <v>28</v>
      </c>
      <c r="C14" s="56">
        <v>7</v>
      </c>
      <c r="D14" s="49" t="s">
        <v>11</v>
      </c>
      <c r="E14" s="82">
        <v>2031</v>
      </c>
      <c r="F14" s="46">
        <f>E14/E24</f>
        <v>0.18161495126531343</v>
      </c>
      <c r="G14" s="47">
        <f t="shared" si="0"/>
        <v>208</v>
      </c>
      <c r="H14" s="73">
        <f t="shared" si="1"/>
        <v>0.10241260462826195</v>
      </c>
      <c r="I14" s="37">
        <v>2375</v>
      </c>
      <c r="J14" s="74">
        <f>I14/I24</f>
        <v>0.16992201473849897</v>
      </c>
      <c r="K14" s="82">
        <v>2239</v>
      </c>
      <c r="L14" s="46">
        <f>K14/K24</f>
        <v>0.14625383761186231</v>
      </c>
      <c r="M14" s="48">
        <f t="shared" si="2"/>
        <v>-136</v>
      </c>
      <c r="N14" s="35">
        <f t="shared" si="3"/>
        <v>-5.7263157894736842E-2</v>
      </c>
      <c r="O14" s="26"/>
      <c r="P14" s="5"/>
      <c r="Q14" s="37">
        <f t="shared" si="4"/>
        <v>2375</v>
      </c>
      <c r="R14" s="37">
        <f t="shared" si="5"/>
        <v>2239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81">
        <v>370</v>
      </c>
      <c r="F15" s="46">
        <f>E15/E24</f>
        <v>3.3085934006974869E-2</v>
      </c>
      <c r="G15" s="47">
        <f t="shared" si="0"/>
        <v>228</v>
      </c>
      <c r="H15" s="73">
        <f t="shared" si="1"/>
        <v>0.61621621621621625</v>
      </c>
      <c r="I15" s="37">
        <v>517</v>
      </c>
      <c r="J15" s="74">
        <f>I15/I24</f>
        <v>3.6989339629391139E-2</v>
      </c>
      <c r="K15" s="81">
        <v>598</v>
      </c>
      <c r="L15" s="46">
        <f>K15/K24</f>
        <v>3.9061989679273629E-2</v>
      </c>
      <c r="M15" s="48">
        <f t="shared" si="2"/>
        <v>81</v>
      </c>
      <c r="N15" s="35">
        <f t="shared" si="3"/>
        <v>0.15667311411992263</v>
      </c>
      <c r="O15" s="26"/>
      <c r="P15" s="5"/>
      <c r="Q15" s="37">
        <f t="shared" si="4"/>
        <v>517</v>
      </c>
      <c r="R15" s="37">
        <f t="shared" si="5"/>
        <v>598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ht="15" x14ac:dyDescent="0.25">
      <c r="A16" s="33" t="s">
        <v>44</v>
      </c>
      <c r="B16" s="33" t="s">
        <v>30</v>
      </c>
      <c r="C16" s="56">
        <v>9</v>
      </c>
      <c r="D16" s="50" t="s">
        <v>13</v>
      </c>
      <c r="E16" s="82">
        <v>1319</v>
      </c>
      <c r="F16" s="46">
        <f>E16/E24</f>
        <v>0.11794688366270231</v>
      </c>
      <c r="G16" s="47">
        <f t="shared" si="0"/>
        <v>3225</v>
      </c>
      <c r="H16" s="73">
        <f t="shared" si="1"/>
        <v>2.4450341167551177</v>
      </c>
      <c r="I16" s="37">
        <v>3655</v>
      </c>
      <c r="J16" s="74">
        <f>I16/I24</f>
        <v>0.2615010374186163</v>
      </c>
      <c r="K16" s="82">
        <v>4544</v>
      </c>
      <c r="L16" s="46">
        <f>K16/K24</f>
        <v>0.29681886472009927</v>
      </c>
      <c r="M16" s="48">
        <f t="shared" si="2"/>
        <v>889</v>
      </c>
      <c r="N16" s="35">
        <f t="shared" si="3"/>
        <v>0.24322845417236663</v>
      </c>
      <c r="O16" s="26"/>
      <c r="P16" s="5"/>
      <c r="Q16" s="37">
        <f t="shared" si="4"/>
        <v>3655</v>
      </c>
      <c r="R16" s="37">
        <f t="shared" si="5"/>
        <v>4544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81">
        <v>394</v>
      </c>
      <c r="F17" s="46">
        <f>E17/E24</f>
        <v>3.5232048645265135E-2</v>
      </c>
      <c r="G17" s="47">
        <f t="shared" si="0"/>
        <v>1</v>
      </c>
      <c r="H17" s="73">
        <f t="shared" si="1"/>
        <v>2.5380710659898475E-3</v>
      </c>
      <c r="I17" s="37">
        <v>335</v>
      </c>
      <c r="J17" s="74">
        <f>I17/I24</f>
        <v>2.3967947342061958E-2</v>
      </c>
      <c r="K17" s="81">
        <v>395</v>
      </c>
      <c r="L17" s="46">
        <f>K17/K24</f>
        <v>2.5801815925272715E-2</v>
      </c>
      <c r="M17" s="48">
        <f t="shared" si="2"/>
        <v>60</v>
      </c>
      <c r="N17" s="35">
        <f t="shared" si="3"/>
        <v>0.17910447761194029</v>
      </c>
      <c r="O17" s="26"/>
      <c r="P17" s="5"/>
      <c r="Q17" s="37">
        <f t="shared" si="4"/>
        <v>335</v>
      </c>
      <c r="R17" s="37">
        <f t="shared" si="5"/>
        <v>395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ht="15" x14ac:dyDescent="0.25">
      <c r="A18" s="33" t="s">
        <v>46</v>
      </c>
      <c r="B18" s="33" t="s">
        <v>32</v>
      </c>
      <c r="C18" s="56">
        <v>11</v>
      </c>
      <c r="D18" s="45" t="s">
        <v>15</v>
      </c>
      <c r="E18" s="82">
        <v>1122</v>
      </c>
      <c r="F18" s="46">
        <f>E18/E24</f>
        <v>0.10033085934006974</v>
      </c>
      <c r="G18" s="47">
        <f t="shared" si="0"/>
        <v>23</v>
      </c>
      <c r="H18" s="73">
        <f t="shared" si="1"/>
        <v>2.0499108734402853E-2</v>
      </c>
      <c r="I18" s="37">
        <v>748</v>
      </c>
      <c r="J18" s="74">
        <f>I18/I24</f>
        <v>5.3516491378693569E-2</v>
      </c>
      <c r="K18" s="82">
        <v>1145</v>
      </c>
      <c r="L18" s="46">
        <f>K18/K24</f>
        <v>7.4792605656803193E-2</v>
      </c>
      <c r="M18" s="48">
        <f t="shared" si="2"/>
        <v>397</v>
      </c>
      <c r="N18" s="35">
        <f t="shared" si="3"/>
        <v>0.53074866310160429</v>
      </c>
      <c r="O18" s="26"/>
      <c r="P18" s="5"/>
      <c r="Q18" s="37">
        <f t="shared" si="4"/>
        <v>748</v>
      </c>
      <c r="R18" s="37">
        <f t="shared" si="5"/>
        <v>1145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81">
        <v>101</v>
      </c>
      <c r="F19" s="46">
        <f>E19/E24</f>
        <v>9.0315657694715196E-3</v>
      </c>
      <c r="G19" s="47">
        <f t="shared" si="0"/>
        <v>31</v>
      </c>
      <c r="H19" s="73">
        <f t="shared" si="1"/>
        <v>0.30693069306930693</v>
      </c>
      <c r="I19" s="37">
        <v>116</v>
      </c>
      <c r="J19" s="74">
        <f>I19/I24</f>
        <v>8.2993489303856329E-3</v>
      </c>
      <c r="K19" s="81">
        <v>132</v>
      </c>
      <c r="L19" s="46">
        <f>K19/K24</f>
        <v>8.6223789927493636E-3</v>
      </c>
      <c r="M19" s="48">
        <f t="shared" si="2"/>
        <v>16</v>
      </c>
      <c r="N19" s="35">
        <f t="shared" si="3"/>
        <v>0.13793103448275862</v>
      </c>
      <c r="O19" s="26"/>
      <c r="P19" s="5"/>
      <c r="Q19" s="37">
        <f t="shared" si="4"/>
        <v>116</v>
      </c>
      <c r="R19" s="37">
        <f t="shared" si="5"/>
        <v>132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81">
        <v>708</v>
      </c>
      <c r="F20" s="46">
        <f>E20/E24</f>
        <v>6.3310381829562723E-2</v>
      </c>
      <c r="G20" s="47">
        <f t="shared" si="0"/>
        <v>19</v>
      </c>
      <c r="H20" s="73">
        <f t="shared" si="1"/>
        <v>2.6836158192090395E-2</v>
      </c>
      <c r="I20" s="37">
        <v>647</v>
      </c>
      <c r="J20" s="74">
        <f>I20/I24</f>
        <v>4.6290334120340559E-2</v>
      </c>
      <c r="K20" s="81">
        <v>727</v>
      </c>
      <c r="L20" s="46">
        <f>K20/K24</f>
        <v>4.7488405513096868E-2</v>
      </c>
      <c r="M20" s="48">
        <f t="shared" si="2"/>
        <v>80</v>
      </c>
      <c r="N20" s="35">
        <f t="shared" si="3"/>
        <v>0.12364760432766615</v>
      </c>
      <c r="O20" s="26"/>
      <c r="P20" s="5"/>
      <c r="Q20" s="37">
        <f t="shared" si="4"/>
        <v>647</v>
      </c>
      <c r="R20" s="37">
        <f t="shared" si="5"/>
        <v>727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50</v>
      </c>
      <c r="B21" s="34" t="s">
        <v>51</v>
      </c>
      <c r="C21" s="56">
        <v>14</v>
      </c>
      <c r="D21" s="45" t="s">
        <v>18</v>
      </c>
      <c r="E21" s="81">
        <v>396</v>
      </c>
      <c r="F21" s="46">
        <f>E21/E24</f>
        <v>3.5410891531789321E-2</v>
      </c>
      <c r="G21" s="47">
        <f t="shared" si="0"/>
        <v>-29</v>
      </c>
      <c r="H21" s="73">
        <f t="shared" si="1"/>
        <v>-7.3232323232323232E-2</v>
      </c>
      <c r="I21" s="37">
        <v>360</v>
      </c>
      <c r="J21" s="74">
        <f>I21/I24</f>
        <v>2.5756600128782999E-2</v>
      </c>
      <c r="K21" s="81">
        <v>367</v>
      </c>
      <c r="L21" s="46">
        <f>K21/K24</f>
        <v>2.3972826441962244E-2</v>
      </c>
      <c r="M21" s="48">
        <f t="shared" si="2"/>
        <v>7</v>
      </c>
      <c r="N21" s="35">
        <f t="shared" si="3"/>
        <v>1.9444444444444445E-2</v>
      </c>
      <c r="O21" s="26"/>
      <c r="P21" s="5"/>
      <c r="Q21" s="37">
        <f t="shared" si="4"/>
        <v>360</v>
      </c>
      <c r="R21" s="37">
        <f t="shared" si="5"/>
        <v>367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ht="15" x14ac:dyDescent="0.25">
      <c r="C22" s="56">
        <v>15</v>
      </c>
      <c r="D22" s="45" t="s">
        <v>19</v>
      </c>
      <c r="E22" s="82">
        <v>2082</v>
      </c>
      <c r="F22" s="46">
        <f>E22/E24</f>
        <v>0.18617544487168022</v>
      </c>
      <c r="G22" s="47">
        <f t="shared" si="0"/>
        <v>344</v>
      </c>
      <c r="H22" s="73">
        <f t="shared" si="1"/>
        <v>0.16522574447646493</v>
      </c>
      <c r="I22" s="37">
        <v>2339</v>
      </c>
      <c r="J22" s="74">
        <f>I22/I24</f>
        <v>0.16734635472562065</v>
      </c>
      <c r="K22" s="82">
        <v>2426</v>
      </c>
      <c r="L22" s="46">
        <f>K22/K24</f>
        <v>0.15846887451825722</v>
      </c>
      <c r="M22" s="48">
        <f t="shared" si="2"/>
        <v>87</v>
      </c>
      <c r="N22" s="35">
        <f t="shared" si="3"/>
        <v>3.7195382642154766E-2</v>
      </c>
      <c r="O22" s="26"/>
      <c r="P22" s="5"/>
      <c r="Q22" s="37">
        <f t="shared" si="4"/>
        <v>2339</v>
      </c>
      <c r="R22" s="37">
        <f t="shared" si="5"/>
        <v>2426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A23" t="s">
        <v>52</v>
      </c>
      <c r="B23" t="s">
        <v>52</v>
      </c>
      <c r="C23" s="56">
        <v>16</v>
      </c>
      <c r="D23" s="49" t="s">
        <v>20</v>
      </c>
      <c r="E23" s="81">
        <v>796</v>
      </c>
      <c r="F23" s="46">
        <f>E23/E24</f>
        <v>7.1179468836627027E-2</v>
      </c>
      <c r="G23" s="47">
        <f t="shared" si="0"/>
        <v>7</v>
      </c>
      <c r="H23" s="73">
        <f t="shared" si="1"/>
        <v>8.7939698492462311E-3</v>
      </c>
      <c r="I23" s="37">
        <v>893</v>
      </c>
      <c r="J23" s="74">
        <f>I23/I24</f>
        <v>6.3890677541675614E-2</v>
      </c>
      <c r="K23" s="81">
        <v>803</v>
      </c>
      <c r="L23" s="46">
        <f>K23/K24</f>
        <v>5.2452805539225295E-2</v>
      </c>
      <c r="M23" s="48">
        <f t="shared" si="2"/>
        <v>-90</v>
      </c>
      <c r="N23" s="35">
        <f t="shared" si="3"/>
        <v>-0.10078387458006718</v>
      </c>
      <c r="O23" s="26"/>
      <c r="P23" s="5"/>
      <c r="Q23" s="37">
        <f t="shared" si="4"/>
        <v>893</v>
      </c>
      <c r="R23" s="37">
        <f t="shared" si="5"/>
        <v>803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11183</v>
      </c>
      <c r="F24" s="60">
        <f>E24/E24</f>
        <v>1</v>
      </c>
      <c r="G24" s="71">
        <f t="shared" ref="G24" si="6">K24-E24</f>
        <v>4126</v>
      </c>
      <c r="H24" s="61">
        <f t="shared" ref="H24" si="7">G24/E24</f>
        <v>0.36895287489940087</v>
      </c>
      <c r="I24" s="62">
        <f>SUM(I8:I23)</f>
        <v>13977</v>
      </c>
      <c r="J24" s="60">
        <f>I24/I24</f>
        <v>1</v>
      </c>
      <c r="K24" s="59">
        <f>SUM(K8:K23)</f>
        <v>15309</v>
      </c>
      <c r="L24" s="60">
        <f>K24/K24</f>
        <v>1</v>
      </c>
      <c r="M24" s="62">
        <f t="shared" ref="M24" si="8">K24-I24</f>
        <v>1332</v>
      </c>
      <c r="N24" s="72">
        <f t="shared" ref="N24" si="9">M24/I24</f>
        <v>9.5299420476497101E-2</v>
      </c>
      <c r="O24" s="27"/>
      <c r="P24" s="5"/>
      <c r="Q24" s="68">
        <f>SUM(Q8:Q23)</f>
        <v>13977</v>
      </c>
      <c r="R24" s="69">
        <f>SUM(R8:R23)</f>
        <v>15309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ht="15" x14ac:dyDescent="0.25">
      <c r="A25" s="76"/>
      <c r="B25" s="77"/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ht="15" x14ac:dyDescent="0.25">
      <c r="A26" s="78"/>
      <c r="B26" s="78"/>
      <c r="AE26" s="26"/>
      <c r="AF26" s="26"/>
      <c r="AG26" s="26"/>
      <c r="AH26" s="26"/>
      <c r="AI26" s="26"/>
      <c r="AJ26" s="26"/>
    </row>
    <row r="27" spans="1:37" ht="15" x14ac:dyDescent="0.25">
      <c r="A27" s="78"/>
      <c r="B27" s="78"/>
      <c r="AE27" s="26"/>
      <c r="AF27" s="26"/>
      <c r="AG27" s="26"/>
      <c r="AH27" s="26"/>
      <c r="AI27" s="26"/>
      <c r="AJ27" s="26"/>
    </row>
    <row r="28" spans="1:37" ht="15" x14ac:dyDescent="0.25">
      <c r="A28" s="78"/>
      <c r="B28" s="78"/>
      <c r="AE28" s="26"/>
      <c r="AF28" s="26"/>
      <c r="AG28" s="26"/>
      <c r="AH28" s="26"/>
      <c r="AI28" s="26"/>
      <c r="AJ28" s="26"/>
    </row>
    <row r="29" spans="1:37" ht="15" x14ac:dyDescent="0.25">
      <c r="A29" s="78"/>
      <c r="B29" s="78"/>
      <c r="AE29" s="26"/>
      <c r="AF29" s="26"/>
      <c r="AG29" s="26"/>
      <c r="AH29" s="26"/>
      <c r="AI29" s="26"/>
      <c r="AJ29" s="26"/>
    </row>
    <row r="30" spans="1:37" ht="15" x14ac:dyDescent="0.25">
      <c r="A30" s="78"/>
      <c r="B30" s="78"/>
      <c r="AE30" s="26"/>
      <c r="AF30" s="26"/>
      <c r="AG30" s="26"/>
      <c r="AH30" s="26"/>
      <c r="AI30" s="26"/>
      <c r="AJ30" s="26"/>
    </row>
    <row r="31" spans="1:37" ht="15" x14ac:dyDescent="0.25">
      <c r="A31" s="78"/>
      <c r="B31" s="78"/>
      <c r="AH31" s="1"/>
    </row>
    <row r="32" spans="1:37" ht="15" x14ac:dyDescent="0.25">
      <c r="A32" s="78"/>
      <c r="B32" s="78"/>
      <c r="AH32" s="2"/>
    </row>
    <row r="33" spans="1:35" ht="15" x14ac:dyDescent="0.25">
      <c r="A33" s="78"/>
      <c r="B33" s="78"/>
      <c r="AI33" s="2"/>
    </row>
    <row r="34" spans="1:35" ht="15" x14ac:dyDescent="0.25">
      <c r="A34" s="78"/>
      <c r="B34" s="78"/>
      <c r="AI34" s="2"/>
    </row>
    <row r="35" spans="1:35" ht="15" x14ac:dyDescent="0.25">
      <c r="A35" s="78"/>
      <c r="B35" s="78"/>
      <c r="AI35" s="2"/>
    </row>
    <row r="36" spans="1:35" ht="15" x14ac:dyDescent="0.25">
      <c r="A36" s="78"/>
      <c r="B36" s="78"/>
      <c r="AI36" s="2"/>
    </row>
    <row r="37" spans="1:35" ht="15" x14ac:dyDescent="0.25">
      <c r="A37" s="78"/>
      <c r="B37" s="78"/>
    </row>
    <row r="38" spans="1:35" ht="15" x14ac:dyDescent="0.25">
      <c r="A38" s="78"/>
      <c r="B38" s="78"/>
    </row>
    <row r="39" spans="1:35" ht="15" x14ac:dyDescent="0.25">
      <c r="A39" s="78"/>
      <c r="B39" s="78"/>
    </row>
    <row r="40" spans="1:35" ht="15" x14ac:dyDescent="0.25">
      <c r="A40" s="79"/>
      <c r="B40" s="80"/>
    </row>
    <row r="41" spans="1:35" x14ac:dyDescent="0.2">
      <c r="A41" s="79"/>
      <c r="B41" s="79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2022-11-01T08:47:01Z</cp:lastPrinted>
  <dcterms:created xsi:type="dcterms:W3CDTF">2003-06-02T05:51:50Z</dcterms:created>
  <dcterms:modified xsi:type="dcterms:W3CDTF">2022-12-01T11:31:22Z</dcterms:modified>
</cp:coreProperties>
</file>